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1" sheetId="1" r:id="rId4"/>
  </sheets>
  <definedNames/>
  <calcPr/>
  <extLst>
    <ext uri="GoogleSheetsCustomDataVersion2">
      <go:sheetsCustomData xmlns:go="http://customooxmlschemas.google.com/" r:id="rId5" roundtripDataChecksum="ZKCxr+N668guryqvL03Xk756iJiP2cGhynwtaNevCGY="/>
    </ext>
  </extLst>
</workbook>
</file>

<file path=xl/sharedStrings.xml><?xml version="1.0" encoding="utf-8"?>
<sst xmlns="http://schemas.openxmlformats.org/spreadsheetml/2006/main" count="45" uniqueCount="45">
  <si>
    <t>Company Name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</si>
  <si>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</si>
  <si>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</si>
  <si>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</si>
  <si>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</si>
  <si>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</si>
  <si>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</si>
  <si>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</si>
  <si>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</si>
  <si>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</si>
  <si>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</si>
  <si>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</si>
  <si>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</si>
  <si>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Total</t>
  </si>
  <si>
    <t>Revenue</t>
  </si>
  <si>
    <t>Sales revenue</t>
  </si>
  <si>
    <t>Service revenue</t>
  </si>
  <si>
    <t>Interest revenue</t>
  </si>
  <si>
    <t>Gain of sales of assets</t>
  </si>
  <si>
    <t>Net sales</t>
  </si>
  <si>
    <t>Cost of goods sold</t>
  </si>
  <si>
    <t>Materials</t>
  </si>
  <si>
    <t>Labour</t>
  </si>
  <si>
    <t>Overhead</t>
  </si>
  <si>
    <t>Total cost of goods sold</t>
  </si>
  <si>
    <t>Operating expenses</t>
  </si>
  <si>
    <t>Wages</t>
  </si>
  <si>
    <t>Advertising</t>
  </si>
  <si>
    <t>Repairs and maintainance</t>
  </si>
  <si>
    <t>Rent</t>
  </si>
  <si>
    <t>Freight expenses</t>
  </si>
  <si>
    <t>Insurance</t>
  </si>
  <si>
    <t>Office suplies</t>
  </si>
  <si>
    <t>Depreciation and amortization</t>
  </si>
  <si>
    <t>Interest</t>
  </si>
  <si>
    <t>Other expenses</t>
  </si>
  <si>
    <t>Total operating expenses</t>
  </si>
  <si>
    <t>Earnings before interest and taxes</t>
  </si>
  <si>
    <t>Interest income</t>
  </si>
  <si>
    <t>Interest expense</t>
  </si>
  <si>
    <t>Earnings before taxes</t>
  </si>
  <si>
    <t>Tax expense</t>
  </si>
  <si>
    <t>Net profit</t>
  </si>
  <si>
    <t>Free invoicing for small businesses</t>
  </si>
  <si>
    <r>
      <rPr>
        <rFont val="Arial"/>
        <color rgb="FF0000FF"/>
        <sz val="10.0"/>
        <u/>
      </rPr>
      <t>conta.com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</si>
</sst>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mm d yyyy"/>
    <numFmt numFmtId="165" formatCode="mmmm d, yyyy"/>
    <numFmt numFmtId="166" formatCode="&quot; &quot;#,##0.00"/>
  </numFmts>
  <fonts count="13">
    <font>
      <sz val="11.0"/>
      <color rgb="FF000000"/>
      <name val="Calibri"/>
      <scheme val="minor"/>
    </font>
    <font>
      <sz val="11.0"/>
      <color rgb="FF000000"/>
      <name val="Calibri"/>
    </font>
    <font>
      <b/>
      <sz val="16.0"/>
      <color rgb="FF000000"/>
      <name val="Calibri"/>
    </font>
    <font>
      <b/>
      <sz val="11.0"/>
      <color rgb="FF000000"/>
      <name val="Calibri"/>
    </font>
    <font>
      <sz val="10.0"/>
      <color rgb="FF000000"/>
      <name val="Calibri"/>
    </font>
    <font>
      <u/>
      <sz val="11.0"/>
      <color rgb="FF365B9C"/>
      <name val="Calibri"/>
    </font>
    <font>
      <u/>
      <sz val="11.0"/>
      <color rgb="FF365B9C"/>
      <name val="Calibri"/>
    </font>
    <font>
      <u/>
      <sz val="11.0"/>
      <color rgb="FF365B9C"/>
      <name val="Calibri"/>
    </font>
    <font>
      <sz val="10.0"/>
      <color rgb="FF000000"/>
      <name val="Arial"/>
    </font>
    <font>
      <u/>
      <sz val="10.0"/>
      <color rgb="FF365B9C"/>
      <name val="Arial"/>
    </font>
    <font>
      <u/>
      <sz val="11.0"/>
      <color rgb="FF365B9C"/>
      <name val="Calibri"/>
    </font>
    <font>
      <u/>
      <sz val="11.0"/>
      <color rgb="FF365B9C"/>
      <name val="Calibri"/>
    </font>
    <font>
      <u/>
      <sz val="11.0"/>
      <color rgb="FF365B9C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2EEDA"/>
        <bgColor rgb="FFE2EEDA"/>
      </patternFill>
    </fill>
  </fills>
  <borders count="16">
    <border/>
    <border>
      <left style="thin">
        <color rgb="FFAAAAAA"/>
      </left>
      <right/>
      <top style="thin">
        <color rgb="FFAAAAAA"/>
      </top>
      <bottom/>
    </border>
    <border>
      <left/>
      <right/>
      <top style="thin">
        <color rgb="FFAAAAAA"/>
      </top>
      <bottom/>
    </border>
    <border>
      <left/>
      <right style="thin">
        <color rgb="FFAAAAAA"/>
      </right>
      <top style="thin">
        <color rgb="FFAAAAAA"/>
      </top>
      <bottom/>
    </border>
    <border>
      <left style="thin">
        <color rgb="FFAAAAAA"/>
      </left>
      <right/>
      <top/>
      <bottom/>
    </border>
    <border>
      <left/>
      <right/>
      <top/>
      <bottom/>
    </border>
    <border>
      <left/>
      <right style="thin">
        <color rgb="FFAAAAAA"/>
      </right>
      <top/>
      <bottom/>
    </border>
    <border>
      <left/>
      <right/>
      <top/>
      <bottom style="thin">
        <color rgb="FF000000"/>
      </bottom>
    </border>
    <border>
      <left/>
      <right style="thin">
        <color rgb="FFAAAAAA"/>
      </right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AAAAAA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 style="thin">
        <color rgb="FFAAAAAA"/>
      </right>
      <top style="thin">
        <color rgb="FF000000"/>
      </top>
      <bottom/>
    </border>
    <border>
      <left style="thin">
        <color rgb="FFAAAAAA"/>
      </left>
      <right/>
      <top/>
      <bottom style="thin">
        <color rgb="FFAAAAAA"/>
      </bottom>
    </border>
    <border>
      <left/>
      <right/>
      <top/>
      <bottom style="thin">
        <color rgb="FFAAAAAA"/>
      </bottom>
    </border>
    <border>
      <left/>
      <right style="thin">
        <color rgb="FFAAAAAA"/>
      </right>
      <top/>
      <bottom style="thin">
        <color rgb="FFAAAAAA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2" fontId="2" numFmtId="49" xfId="0" applyAlignment="1" applyBorder="1" applyFont="1" applyNumberFormat="1">
      <alignment vertical="bottom"/>
    </xf>
    <xf borderId="2" fillId="2" fontId="1" numFmtId="0" xfId="0" applyAlignment="1" applyBorder="1" applyFont="1">
      <alignment vertical="bottom"/>
    </xf>
    <xf borderId="2" fillId="2" fontId="1" numFmtId="0" xfId="0" applyAlignment="1" applyBorder="1" applyFont="1">
      <alignment horizontal="right" vertical="bottom"/>
    </xf>
    <xf borderId="3" fillId="2" fontId="1" numFmtId="0" xfId="0" applyAlignment="1" applyBorder="1" applyFont="1">
      <alignment horizontal="right" vertical="bottom"/>
    </xf>
    <xf borderId="0" fillId="0" fontId="1" numFmtId="0" xfId="0" applyAlignment="1" applyFont="1">
      <alignment vertical="bottom"/>
    </xf>
    <xf borderId="4" fillId="2" fontId="1" numFmtId="0" xfId="0" applyAlignment="1" applyBorder="1" applyFont="1">
      <alignment vertical="bottom"/>
    </xf>
    <xf borderId="5" fillId="2" fontId="1" numFmtId="164" xfId="0" applyAlignment="1" applyBorder="1" applyFont="1" applyNumberFormat="1">
      <alignment horizontal="left" vertical="bottom"/>
    </xf>
    <xf borderId="5" fillId="2" fontId="1" numFmtId="0" xfId="0" applyAlignment="1" applyBorder="1" applyFont="1">
      <alignment vertical="bottom"/>
    </xf>
    <xf borderId="5" fillId="2" fontId="1" numFmtId="0" xfId="0" applyAlignment="1" applyBorder="1" applyFont="1">
      <alignment horizontal="right" vertical="bottom"/>
    </xf>
    <xf borderId="6" fillId="2" fontId="1" numFmtId="0" xfId="0" applyAlignment="1" applyBorder="1" applyFont="1">
      <alignment horizontal="right" vertical="bottom"/>
    </xf>
    <xf borderId="5" fillId="2" fontId="1" numFmtId="165" xfId="0" applyAlignment="1" applyBorder="1" applyFont="1" applyNumberFormat="1">
      <alignment horizontal="left" vertical="bottom"/>
    </xf>
    <xf borderId="5" fillId="3" fontId="1" numFmtId="0" xfId="0" applyAlignment="1" applyBorder="1" applyFill="1" applyFont="1">
      <alignment vertical="bottom"/>
    </xf>
    <xf borderId="5" fillId="3" fontId="3" numFmtId="49" xfId="0" applyAlignment="1" applyBorder="1" applyFont="1" applyNumberFormat="1">
      <alignment horizontal="right" vertical="bottom"/>
    </xf>
    <xf borderId="6" fillId="3" fontId="3" numFmtId="49" xfId="0" applyAlignment="1" applyBorder="1" applyFont="1" applyNumberFormat="1">
      <alignment horizontal="right" vertical="bottom"/>
    </xf>
    <xf borderId="5" fillId="2" fontId="3" numFmtId="49" xfId="0" applyAlignment="1" applyBorder="1" applyFont="1" applyNumberFormat="1">
      <alignment vertical="bottom"/>
    </xf>
    <xf borderId="5" fillId="2" fontId="4" numFmtId="49" xfId="0" applyAlignment="1" applyBorder="1" applyFont="1" applyNumberFormat="1">
      <alignment vertical="bottom"/>
    </xf>
    <xf borderId="5" fillId="2" fontId="4" numFmtId="0" xfId="0" applyAlignment="1" applyBorder="1" applyFont="1">
      <alignment vertical="bottom"/>
    </xf>
    <xf borderId="5" fillId="2" fontId="4" numFmtId="166" xfId="0" applyAlignment="1" applyBorder="1" applyFont="1" applyNumberFormat="1">
      <alignment horizontal="right" vertical="bottom"/>
    </xf>
    <xf borderId="6" fillId="2" fontId="4" numFmtId="166" xfId="0" applyAlignment="1" applyBorder="1" applyFont="1" applyNumberFormat="1">
      <alignment horizontal="right" vertical="bottom"/>
    </xf>
    <xf borderId="6" fillId="2" fontId="4" numFmtId="0" xfId="0" applyAlignment="1" applyBorder="1" applyFont="1">
      <alignment horizontal="right" vertical="bottom"/>
    </xf>
    <xf borderId="7" fillId="2" fontId="4" numFmtId="49" xfId="0" applyAlignment="1" applyBorder="1" applyFont="1" applyNumberFormat="1">
      <alignment vertical="bottom"/>
    </xf>
    <xf borderId="7" fillId="2" fontId="4" numFmtId="0" xfId="0" applyAlignment="1" applyBorder="1" applyFont="1">
      <alignment vertical="bottom"/>
    </xf>
    <xf borderId="7" fillId="2" fontId="4" numFmtId="166" xfId="0" applyAlignment="1" applyBorder="1" applyFont="1" applyNumberFormat="1">
      <alignment horizontal="right" vertical="bottom"/>
    </xf>
    <xf borderId="8" fillId="2" fontId="4" numFmtId="0" xfId="0" applyAlignment="1" applyBorder="1" applyFont="1">
      <alignment horizontal="right" vertical="bottom"/>
    </xf>
    <xf borderId="9" fillId="2" fontId="3" numFmtId="49" xfId="0" applyAlignment="1" applyBorder="1" applyFont="1" applyNumberFormat="1">
      <alignment vertical="bottom"/>
    </xf>
    <xf borderId="9" fillId="2" fontId="3" numFmtId="0" xfId="0" applyAlignment="1" applyBorder="1" applyFont="1">
      <alignment vertical="bottom"/>
    </xf>
    <xf borderId="9" fillId="2" fontId="3" numFmtId="166" xfId="0" applyAlignment="1" applyBorder="1" applyFont="1" applyNumberFormat="1">
      <alignment horizontal="right" vertical="bottom"/>
    </xf>
    <xf borderId="10" fillId="2" fontId="3" numFmtId="166" xfId="0" applyAlignment="1" applyBorder="1" applyFont="1" applyNumberFormat="1">
      <alignment horizontal="right" vertical="bottom"/>
    </xf>
    <xf borderId="11" fillId="2" fontId="3" numFmtId="49" xfId="0" applyAlignment="1" applyBorder="1" applyFont="1" applyNumberFormat="1">
      <alignment vertical="bottom"/>
    </xf>
    <xf borderId="11" fillId="2" fontId="1" numFmtId="0" xfId="0" applyAlignment="1" applyBorder="1" applyFont="1">
      <alignment vertical="bottom"/>
    </xf>
    <xf borderId="11" fillId="2" fontId="1" numFmtId="0" xfId="0" applyAlignment="1" applyBorder="1" applyFont="1">
      <alignment horizontal="right" vertical="bottom"/>
    </xf>
    <xf borderId="12" fillId="2" fontId="1" numFmtId="49" xfId="0" applyAlignment="1" applyBorder="1" applyFont="1" applyNumberFormat="1">
      <alignment horizontal="right" vertical="bottom"/>
    </xf>
    <xf borderId="6" fillId="2" fontId="4" numFmtId="49" xfId="0" applyAlignment="1" applyBorder="1" applyFont="1" applyNumberFormat="1">
      <alignment horizontal="right" vertical="bottom"/>
    </xf>
    <xf borderId="8" fillId="2" fontId="4" numFmtId="49" xfId="0" applyAlignment="1" applyBorder="1" applyFont="1" applyNumberFormat="1">
      <alignment horizontal="right" vertical="bottom"/>
    </xf>
    <xf borderId="8" fillId="2" fontId="4" numFmtId="166" xfId="0" applyAlignment="1" applyBorder="1" applyFont="1" applyNumberFormat="1">
      <alignment horizontal="right" vertical="bottom"/>
    </xf>
    <xf borderId="11" fillId="2" fontId="4" numFmtId="49" xfId="0" applyAlignment="1" applyBorder="1" applyFont="1" applyNumberFormat="1">
      <alignment vertical="bottom"/>
    </xf>
    <xf borderId="11" fillId="2" fontId="4" numFmtId="0" xfId="0" applyAlignment="1" applyBorder="1" applyFont="1">
      <alignment vertical="bottom"/>
    </xf>
    <xf borderId="11" fillId="2" fontId="4" numFmtId="166" xfId="0" applyAlignment="1" applyBorder="1" applyFont="1" applyNumberFormat="1">
      <alignment horizontal="right" vertical="bottom"/>
    </xf>
    <xf borderId="12" fillId="2" fontId="4" numFmtId="166" xfId="0" applyAlignment="1" applyBorder="1" applyFont="1" applyNumberFormat="1">
      <alignment horizontal="right" vertical="bottom"/>
    </xf>
    <xf borderId="9" fillId="2" fontId="4" numFmtId="49" xfId="0" applyAlignment="1" applyBorder="1" applyFont="1" applyNumberFormat="1">
      <alignment vertical="bottom"/>
    </xf>
    <xf borderId="9" fillId="2" fontId="4" numFmtId="0" xfId="0" applyAlignment="1" applyBorder="1" applyFont="1">
      <alignment vertical="bottom"/>
    </xf>
    <xf borderId="9" fillId="2" fontId="4" numFmtId="0" xfId="0" applyAlignment="1" applyBorder="1" applyFont="1">
      <alignment horizontal="right" vertical="bottom"/>
    </xf>
    <xf borderId="10" fillId="2" fontId="4" numFmtId="49" xfId="0" applyAlignment="1" applyBorder="1" applyFont="1" applyNumberFormat="1">
      <alignment horizontal="right" vertical="bottom"/>
    </xf>
    <xf borderId="11" fillId="2" fontId="1" numFmtId="49" xfId="0" applyAlignment="1" applyBorder="1" applyFont="1" applyNumberFormat="1">
      <alignment vertical="bottom"/>
    </xf>
    <xf borderId="11" fillId="2" fontId="1" numFmtId="49" xfId="0" applyAlignment="1" applyBorder="1" applyFont="1" applyNumberFormat="1">
      <alignment horizontal="right" vertical="bottom"/>
    </xf>
    <xf borderId="5" fillId="2" fontId="5" numFmtId="49" xfId="0" applyAlignment="1" applyBorder="1" applyFont="1" applyNumberFormat="1">
      <alignment vertical="bottom"/>
    </xf>
    <xf borderId="5" fillId="2" fontId="6" numFmtId="49" xfId="0" applyAlignment="1" applyBorder="1" applyFont="1" applyNumberFormat="1">
      <alignment horizontal="right" vertical="bottom"/>
    </xf>
    <xf borderId="6" fillId="2" fontId="7" numFmtId="49" xfId="0" applyAlignment="1" applyBorder="1" applyFont="1" applyNumberFormat="1">
      <alignment horizontal="right" vertical="bottom"/>
    </xf>
    <xf borderId="5" fillId="2" fontId="1" numFmtId="49" xfId="0" applyAlignment="1" applyBorder="1" applyFont="1" applyNumberFormat="1">
      <alignment vertical="bottom"/>
    </xf>
    <xf borderId="5" fillId="2" fontId="1" numFmtId="49" xfId="0" applyAlignment="1" applyBorder="1" applyFont="1" applyNumberFormat="1">
      <alignment horizontal="right" vertical="bottom"/>
    </xf>
    <xf borderId="6" fillId="2" fontId="1" numFmtId="49" xfId="0" applyAlignment="1" applyBorder="1" applyFont="1" applyNumberFormat="1">
      <alignment horizontal="right" vertical="bottom"/>
    </xf>
    <xf borderId="5" fillId="2" fontId="8" numFmtId="49" xfId="0" applyAlignment="1" applyBorder="1" applyFont="1" applyNumberFormat="1">
      <alignment vertical="bottom"/>
    </xf>
    <xf borderId="5" fillId="2" fontId="9" numFmtId="49" xfId="0" applyAlignment="1" applyBorder="1" applyFont="1" applyNumberFormat="1">
      <alignment vertical="bottom"/>
    </xf>
    <xf borderId="13" fillId="2" fontId="1" numFmtId="0" xfId="0" applyAlignment="1" applyBorder="1" applyFont="1">
      <alignment vertical="bottom"/>
    </xf>
    <xf borderId="14" fillId="2" fontId="10" numFmtId="49" xfId="0" applyAlignment="1" applyBorder="1" applyFont="1" applyNumberFormat="1">
      <alignment vertical="bottom"/>
    </xf>
    <xf borderId="14" fillId="2" fontId="11" numFmtId="49" xfId="0" applyAlignment="1" applyBorder="1" applyFont="1" applyNumberFormat="1">
      <alignment horizontal="right" vertical="bottom"/>
    </xf>
    <xf borderId="15" fillId="2" fontId="12" numFmtId="49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35</xdr:row>
      <xdr:rowOff>9525</xdr:rowOff>
    </xdr:from>
    <xdr:ext cx="1362075" cy="457200"/>
    <xdr:pic>
      <xdr:nvPicPr>
        <xdr:cNvPr descr="Bilde 1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conta.com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.29"/>
    <col customWidth="1" min="2" max="2" width="39.86"/>
    <col customWidth="1" min="3" max="3" width="5.0"/>
    <col customWidth="1" min="4" max="4" width="15.43"/>
    <col customWidth="1" min="5" max="15" width="15.71"/>
    <col customWidth="1" min="16" max="16" width="17.71"/>
    <col customWidth="1" min="17" max="26" width="10.86"/>
  </cols>
  <sheetData>
    <row r="1" ht="30.75" customHeight="1">
      <c r="A1" s="1"/>
      <c r="B1" s="2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  <c r="Q1" s="6"/>
      <c r="R1" s="6"/>
      <c r="S1" s="6"/>
      <c r="T1" s="6"/>
      <c r="U1" s="6"/>
      <c r="V1" s="6"/>
      <c r="W1" s="6"/>
      <c r="X1" s="6"/>
      <c r="Y1" s="6"/>
      <c r="Z1" s="6"/>
    </row>
    <row r="2" ht="13.5" customHeight="1">
      <c r="A2" s="7"/>
      <c r="B2" s="8">
        <f>TODAY()</f>
        <v>45490</v>
      </c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1"/>
      <c r="Q2" s="6"/>
      <c r="R2" s="6"/>
      <c r="S2" s="6"/>
      <c r="T2" s="6"/>
      <c r="U2" s="6"/>
      <c r="V2" s="6"/>
      <c r="W2" s="6"/>
      <c r="X2" s="6"/>
      <c r="Y2" s="6"/>
      <c r="Z2" s="6"/>
    </row>
    <row r="3" ht="13.5" customHeight="1">
      <c r="A3" s="7"/>
      <c r="B3" s="12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/>
      <c r="Q3" s="6"/>
      <c r="R3" s="6"/>
      <c r="S3" s="6"/>
      <c r="T3" s="6"/>
      <c r="U3" s="6"/>
      <c r="V3" s="6"/>
      <c r="W3" s="6"/>
      <c r="X3" s="6"/>
      <c r="Y3" s="6"/>
      <c r="Z3" s="6"/>
    </row>
    <row r="4" ht="13.5" customHeight="1">
      <c r="A4" s="7"/>
      <c r="B4" s="13"/>
      <c r="C4" s="13"/>
      <c r="D4" s="14" t="s">
        <v>1</v>
      </c>
      <c r="E4" s="14" t="s">
        <v>2</v>
      </c>
      <c r="F4" s="14" t="s">
        <v>3</v>
      </c>
      <c r="G4" s="14" t="s">
        <v>4</v>
      </c>
      <c r="H4" s="14" t="s">
        <v>5</v>
      </c>
      <c r="I4" s="14" t="s">
        <v>6</v>
      </c>
      <c r="J4" s="14" t="s">
        <v>7</v>
      </c>
      <c r="K4" s="14" t="s">
        <v>8</v>
      </c>
      <c r="L4" s="14" t="s">
        <v>9</v>
      </c>
      <c r="M4" s="14" t="s">
        <v>10</v>
      </c>
      <c r="N4" s="14" t="s">
        <v>11</v>
      </c>
      <c r="O4" s="14" t="s">
        <v>12</v>
      </c>
      <c r="P4" s="15" t="s">
        <v>13</v>
      </c>
      <c r="Q4" s="6"/>
      <c r="R4" s="6"/>
      <c r="S4" s="6"/>
      <c r="T4" s="6"/>
      <c r="U4" s="6"/>
      <c r="V4" s="6"/>
      <c r="W4" s="6"/>
      <c r="X4" s="6"/>
      <c r="Y4" s="6"/>
      <c r="Z4" s="6"/>
    </row>
    <row r="5" ht="13.5" customHeight="1">
      <c r="A5" s="7"/>
      <c r="B5" s="16" t="s">
        <v>14</v>
      </c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1"/>
      <c r="Q5" s="6"/>
      <c r="R5" s="6"/>
      <c r="S5" s="6"/>
      <c r="T5" s="6"/>
      <c r="U5" s="6"/>
      <c r="V5" s="6"/>
      <c r="W5" s="6"/>
      <c r="X5" s="6"/>
      <c r="Y5" s="6"/>
      <c r="Z5" s="6"/>
    </row>
    <row r="6" ht="13.5" customHeight="1">
      <c r="A6" s="7"/>
      <c r="B6" s="17" t="s">
        <v>15</v>
      </c>
      <c r="C6" s="18"/>
      <c r="D6" s="19">
        <v>120000.0</v>
      </c>
      <c r="E6" s="19">
        <v>120000.0</v>
      </c>
      <c r="F6" s="19">
        <v>120000.0</v>
      </c>
      <c r="G6" s="19">
        <v>120000.0</v>
      </c>
      <c r="H6" s="19">
        <v>120000.0</v>
      </c>
      <c r="I6" s="19">
        <v>120000.0</v>
      </c>
      <c r="J6" s="19">
        <v>120000.0</v>
      </c>
      <c r="K6" s="19">
        <v>120000.0</v>
      </c>
      <c r="L6" s="19">
        <v>120000.0</v>
      </c>
      <c r="M6" s="19">
        <v>120000.0</v>
      </c>
      <c r="N6" s="19">
        <v>120000.0</v>
      </c>
      <c r="O6" s="19">
        <v>120000.0</v>
      </c>
      <c r="P6" s="20">
        <f>IF(SUM(D6:O6)=0,"",SUM(D6:O6))</f>
        <v>1440000</v>
      </c>
      <c r="Q6" s="6"/>
      <c r="R6" s="6"/>
      <c r="S6" s="6"/>
      <c r="T6" s="6"/>
      <c r="U6" s="6"/>
      <c r="V6" s="6"/>
      <c r="W6" s="6"/>
      <c r="X6" s="6"/>
      <c r="Y6" s="6"/>
      <c r="Z6" s="6"/>
    </row>
    <row r="7" ht="13.5" customHeight="1">
      <c r="A7" s="7"/>
      <c r="B7" s="17" t="s">
        <v>16</v>
      </c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21"/>
      <c r="Q7" s="6"/>
      <c r="R7" s="6"/>
      <c r="S7" s="6"/>
      <c r="T7" s="6"/>
      <c r="U7" s="6"/>
      <c r="V7" s="6"/>
      <c r="W7" s="6"/>
      <c r="X7" s="6"/>
      <c r="Y7" s="6"/>
      <c r="Z7" s="6"/>
    </row>
    <row r="8" ht="13.5" customHeight="1">
      <c r="A8" s="7"/>
      <c r="B8" s="17" t="s">
        <v>17</v>
      </c>
      <c r="C8" s="1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21"/>
      <c r="Q8" s="6"/>
      <c r="R8" s="6"/>
      <c r="S8" s="6"/>
      <c r="T8" s="6"/>
      <c r="U8" s="6"/>
      <c r="V8" s="6"/>
      <c r="W8" s="6"/>
      <c r="X8" s="6"/>
      <c r="Y8" s="6"/>
      <c r="Z8" s="6"/>
    </row>
    <row r="9" ht="13.5" customHeight="1">
      <c r="A9" s="7"/>
      <c r="B9" s="22" t="s">
        <v>18</v>
      </c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  <c r="Q9" s="6"/>
      <c r="R9" s="6"/>
      <c r="S9" s="6"/>
      <c r="T9" s="6"/>
      <c r="U9" s="6"/>
      <c r="V9" s="6"/>
      <c r="W9" s="6"/>
      <c r="X9" s="6"/>
      <c r="Y9" s="6"/>
      <c r="Z9" s="6"/>
    </row>
    <row r="10" ht="13.5" customHeight="1">
      <c r="A10" s="7"/>
      <c r="B10" s="26" t="s">
        <v>19</v>
      </c>
      <c r="C10" s="27"/>
      <c r="D10" s="28">
        <f t="shared" ref="D10:O10" si="1">SUM(D6:D9)</f>
        <v>120000</v>
      </c>
      <c r="E10" s="28">
        <f t="shared" si="1"/>
        <v>120000</v>
      </c>
      <c r="F10" s="28">
        <f t="shared" si="1"/>
        <v>120000</v>
      </c>
      <c r="G10" s="28">
        <f t="shared" si="1"/>
        <v>120000</v>
      </c>
      <c r="H10" s="28">
        <f t="shared" si="1"/>
        <v>120000</v>
      </c>
      <c r="I10" s="28">
        <f t="shared" si="1"/>
        <v>120000</v>
      </c>
      <c r="J10" s="28">
        <f t="shared" si="1"/>
        <v>120000</v>
      </c>
      <c r="K10" s="28">
        <f t="shared" si="1"/>
        <v>120000</v>
      </c>
      <c r="L10" s="28">
        <f t="shared" si="1"/>
        <v>120000</v>
      </c>
      <c r="M10" s="28">
        <f t="shared" si="1"/>
        <v>120000</v>
      </c>
      <c r="N10" s="28">
        <f t="shared" si="1"/>
        <v>120000</v>
      </c>
      <c r="O10" s="28">
        <f t="shared" si="1"/>
        <v>120000</v>
      </c>
      <c r="P10" s="29">
        <f t="shared" ref="P10:P33" si="2">IF(SUM(D10:O10)=0,"",SUM(D10:O10))</f>
        <v>1440000</v>
      </c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3.5" customHeight="1">
      <c r="A11" s="7"/>
      <c r="B11" s="30" t="s">
        <v>20</v>
      </c>
      <c r="C11" s="31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3" t="str">
        <f t="shared" si="2"/>
        <v/>
      </c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3.5" customHeight="1">
      <c r="A12" s="7"/>
      <c r="B12" s="17" t="s">
        <v>21</v>
      </c>
      <c r="C12" s="18"/>
      <c r="D12" s="19">
        <v>20000.0</v>
      </c>
      <c r="E12" s="19">
        <v>20000.0</v>
      </c>
      <c r="F12" s="19">
        <v>20000.0</v>
      </c>
      <c r="G12" s="19">
        <v>20000.0</v>
      </c>
      <c r="H12" s="19">
        <v>20000.0</v>
      </c>
      <c r="I12" s="19">
        <v>20000.0</v>
      </c>
      <c r="J12" s="19">
        <v>20000.0</v>
      </c>
      <c r="K12" s="19">
        <v>20000.0</v>
      </c>
      <c r="L12" s="19">
        <v>20000.0</v>
      </c>
      <c r="M12" s="19">
        <v>20000.0</v>
      </c>
      <c r="N12" s="19">
        <v>20000.0</v>
      </c>
      <c r="O12" s="19">
        <v>20000.0</v>
      </c>
      <c r="P12" s="20">
        <f t="shared" si="2"/>
        <v>240000</v>
      </c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3.5" customHeight="1">
      <c r="A13" s="7"/>
      <c r="B13" s="17" t="s">
        <v>22</v>
      </c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34" t="str">
        <f t="shared" si="2"/>
        <v/>
      </c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3.5" customHeight="1">
      <c r="A14" s="7"/>
      <c r="B14" s="22" t="s">
        <v>23</v>
      </c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35" t="str">
        <f t="shared" si="2"/>
        <v/>
      </c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3.5" customHeight="1">
      <c r="A15" s="7"/>
      <c r="B15" s="26" t="s">
        <v>24</v>
      </c>
      <c r="C15" s="27"/>
      <c r="D15" s="28">
        <f t="shared" ref="D15:O15" si="3">SUM(D12:D14)</f>
        <v>20000</v>
      </c>
      <c r="E15" s="28">
        <f t="shared" si="3"/>
        <v>20000</v>
      </c>
      <c r="F15" s="28">
        <f t="shared" si="3"/>
        <v>20000</v>
      </c>
      <c r="G15" s="28">
        <f t="shared" si="3"/>
        <v>20000</v>
      </c>
      <c r="H15" s="28">
        <f t="shared" si="3"/>
        <v>20000</v>
      </c>
      <c r="I15" s="28">
        <f t="shared" si="3"/>
        <v>20000</v>
      </c>
      <c r="J15" s="28">
        <f t="shared" si="3"/>
        <v>20000</v>
      </c>
      <c r="K15" s="28">
        <f t="shared" si="3"/>
        <v>20000</v>
      </c>
      <c r="L15" s="28">
        <f t="shared" si="3"/>
        <v>20000</v>
      </c>
      <c r="M15" s="28">
        <f t="shared" si="3"/>
        <v>20000</v>
      </c>
      <c r="N15" s="28">
        <f t="shared" si="3"/>
        <v>20000</v>
      </c>
      <c r="O15" s="28">
        <f t="shared" si="3"/>
        <v>20000</v>
      </c>
      <c r="P15" s="29">
        <f t="shared" si="2"/>
        <v>240000</v>
      </c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3.5" customHeight="1">
      <c r="A16" s="7"/>
      <c r="B16" s="30" t="s">
        <v>25</v>
      </c>
      <c r="C16" s="31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3" t="str">
        <f t="shared" si="2"/>
        <v/>
      </c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3.5" customHeight="1">
      <c r="A17" s="7"/>
      <c r="B17" s="17" t="s">
        <v>26</v>
      </c>
      <c r="C17" s="18"/>
      <c r="D17" s="19">
        <v>30000.0</v>
      </c>
      <c r="E17" s="19">
        <v>30000.0</v>
      </c>
      <c r="F17" s="19">
        <v>30000.0</v>
      </c>
      <c r="G17" s="19">
        <v>30000.0</v>
      </c>
      <c r="H17" s="19">
        <v>30000.0</v>
      </c>
      <c r="I17" s="19">
        <v>30000.0</v>
      </c>
      <c r="J17" s="19">
        <v>30000.0</v>
      </c>
      <c r="K17" s="19">
        <v>30000.0</v>
      </c>
      <c r="L17" s="19">
        <v>30000.0</v>
      </c>
      <c r="M17" s="19">
        <v>30000.0</v>
      </c>
      <c r="N17" s="19">
        <v>30000.0</v>
      </c>
      <c r="O17" s="19">
        <v>30000.0</v>
      </c>
      <c r="P17" s="20">
        <f t="shared" si="2"/>
        <v>360000</v>
      </c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3.5" customHeight="1">
      <c r="A18" s="7"/>
      <c r="B18" s="17" t="s">
        <v>27</v>
      </c>
      <c r="C18" s="18"/>
      <c r="D18" s="19">
        <v>20000.0</v>
      </c>
      <c r="E18" s="19">
        <v>20000.0</v>
      </c>
      <c r="F18" s="19">
        <v>20000.0</v>
      </c>
      <c r="G18" s="19">
        <v>20000.0</v>
      </c>
      <c r="H18" s="19">
        <v>20000.0</v>
      </c>
      <c r="I18" s="19">
        <v>20000.0</v>
      </c>
      <c r="J18" s="19">
        <v>20000.0</v>
      </c>
      <c r="K18" s="19">
        <v>20000.0</v>
      </c>
      <c r="L18" s="19">
        <v>20000.0</v>
      </c>
      <c r="M18" s="19">
        <v>20000.0</v>
      </c>
      <c r="N18" s="19">
        <v>20000.0</v>
      </c>
      <c r="O18" s="19">
        <v>20000.0</v>
      </c>
      <c r="P18" s="20">
        <f t="shared" si="2"/>
        <v>240000</v>
      </c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3.5" customHeight="1">
      <c r="A19" s="7"/>
      <c r="B19" s="17" t="s">
        <v>28</v>
      </c>
      <c r="C19" s="18"/>
      <c r="D19" s="19">
        <v>200.0</v>
      </c>
      <c r="E19" s="19">
        <v>200.0</v>
      </c>
      <c r="F19" s="19">
        <v>200.0</v>
      </c>
      <c r="G19" s="19">
        <v>200.0</v>
      </c>
      <c r="H19" s="19">
        <v>200.0</v>
      </c>
      <c r="I19" s="19">
        <v>200.0</v>
      </c>
      <c r="J19" s="19">
        <v>200.0</v>
      </c>
      <c r="K19" s="19">
        <v>200.0</v>
      </c>
      <c r="L19" s="19">
        <v>200.0</v>
      </c>
      <c r="M19" s="19">
        <v>200.0</v>
      </c>
      <c r="N19" s="19">
        <v>200.0</v>
      </c>
      <c r="O19" s="19">
        <v>200.0</v>
      </c>
      <c r="P19" s="20">
        <f t="shared" si="2"/>
        <v>2400</v>
      </c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3.5" customHeight="1">
      <c r="A20" s="7"/>
      <c r="B20" s="17" t="s">
        <v>29</v>
      </c>
      <c r="C20" s="18"/>
      <c r="D20" s="19">
        <v>200.0</v>
      </c>
      <c r="E20" s="19">
        <v>200.0</v>
      </c>
      <c r="F20" s="19">
        <v>200.0</v>
      </c>
      <c r="G20" s="19">
        <v>200.0</v>
      </c>
      <c r="H20" s="19">
        <v>200.0</v>
      </c>
      <c r="I20" s="19">
        <v>200.0</v>
      </c>
      <c r="J20" s="19">
        <v>200.0</v>
      </c>
      <c r="K20" s="19">
        <v>200.0</v>
      </c>
      <c r="L20" s="19">
        <v>200.0</v>
      </c>
      <c r="M20" s="19">
        <v>200.0</v>
      </c>
      <c r="N20" s="19">
        <v>200.0</v>
      </c>
      <c r="O20" s="19">
        <v>200.0</v>
      </c>
      <c r="P20" s="20">
        <f t="shared" si="2"/>
        <v>2400</v>
      </c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3.5" customHeight="1">
      <c r="A21" s="7"/>
      <c r="B21" s="17" t="s">
        <v>30</v>
      </c>
      <c r="C21" s="18"/>
      <c r="D21" s="19">
        <v>200.0</v>
      </c>
      <c r="E21" s="19">
        <v>200.0</v>
      </c>
      <c r="F21" s="19">
        <v>200.0</v>
      </c>
      <c r="G21" s="19">
        <v>200.0</v>
      </c>
      <c r="H21" s="19">
        <v>200.0</v>
      </c>
      <c r="I21" s="19">
        <v>200.0</v>
      </c>
      <c r="J21" s="19">
        <v>200.0</v>
      </c>
      <c r="K21" s="19">
        <v>200.0</v>
      </c>
      <c r="L21" s="19">
        <v>200.0</v>
      </c>
      <c r="M21" s="19">
        <v>200.0</v>
      </c>
      <c r="N21" s="19">
        <v>200.0</v>
      </c>
      <c r="O21" s="19">
        <v>200.0</v>
      </c>
      <c r="P21" s="20">
        <f t="shared" si="2"/>
        <v>2400</v>
      </c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3.5" customHeight="1">
      <c r="A22" s="7"/>
      <c r="B22" s="17" t="s">
        <v>31</v>
      </c>
      <c r="C22" s="18"/>
      <c r="D22" s="19">
        <v>200.0</v>
      </c>
      <c r="E22" s="19">
        <v>200.0</v>
      </c>
      <c r="F22" s="19">
        <v>200.0</v>
      </c>
      <c r="G22" s="19">
        <v>200.0</v>
      </c>
      <c r="H22" s="19">
        <v>200.0</v>
      </c>
      <c r="I22" s="19">
        <v>200.0</v>
      </c>
      <c r="J22" s="19">
        <v>200.0</v>
      </c>
      <c r="K22" s="19">
        <v>200.0</v>
      </c>
      <c r="L22" s="19">
        <v>200.0</v>
      </c>
      <c r="M22" s="19">
        <v>200.0</v>
      </c>
      <c r="N22" s="19">
        <v>200.0</v>
      </c>
      <c r="O22" s="19">
        <v>200.0</v>
      </c>
      <c r="P22" s="20">
        <f t="shared" si="2"/>
        <v>2400</v>
      </c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3.5" customHeight="1">
      <c r="A23" s="7"/>
      <c r="B23" s="17" t="s">
        <v>32</v>
      </c>
      <c r="C23" s="18"/>
      <c r="D23" s="19">
        <v>200.0</v>
      </c>
      <c r="E23" s="19">
        <v>200.0</v>
      </c>
      <c r="F23" s="19">
        <v>200.0</v>
      </c>
      <c r="G23" s="19">
        <v>200.0</v>
      </c>
      <c r="H23" s="19">
        <v>200.0</v>
      </c>
      <c r="I23" s="19">
        <v>200.0</v>
      </c>
      <c r="J23" s="19">
        <v>200.0</v>
      </c>
      <c r="K23" s="19">
        <v>200.0</v>
      </c>
      <c r="L23" s="19">
        <v>200.0</v>
      </c>
      <c r="M23" s="19">
        <v>200.0</v>
      </c>
      <c r="N23" s="19">
        <v>200.0</v>
      </c>
      <c r="O23" s="19">
        <v>200.0</v>
      </c>
      <c r="P23" s="20">
        <f t="shared" si="2"/>
        <v>2400</v>
      </c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3.5" customHeight="1">
      <c r="A24" s="7"/>
      <c r="B24" s="17" t="s">
        <v>33</v>
      </c>
      <c r="C24" s="18"/>
      <c r="D24" s="19">
        <v>200.0</v>
      </c>
      <c r="E24" s="19">
        <v>200.0</v>
      </c>
      <c r="F24" s="19">
        <v>200.0</v>
      </c>
      <c r="G24" s="19">
        <v>200.0</v>
      </c>
      <c r="H24" s="19">
        <v>200.0</v>
      </c>
      <c r="I24" s="19">
        <v>200.0</v>
      </c>
      <c r="J24" s="19">
        <v>200.0</v>
      </c>
      <c r="K24" s="19">
        <v>200.0</v>
      </c>
      <c r="L24" s="19">
        <v>200.0</v>
      </c>
      <c r="M24" s="19">
        <v>200.0</v>
      </c>
      <c r="N24" s="19">
        <v>200.0</v>
      </c>
      <c r="O24" s="19">
        <v>200.0</v>
      </c>
      <c r="P24" s="20">
        <f t="shared" si="2"/>
        <v>2400</v>
      </c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3.5" customHeight="1">
      <c r="A25" s="7"/>
      <c r="B25" s="17" t="s">
        <v>34</v>
      </c>
      <c r="C25" s="18"/>
      <c r="D25" s="19">
        <v>200.0</v>
      </c>
      <c r="E25" s="19">
        <v>200.0</v>
      </c>
      <c r="F25" s="19">
        <v>200.0</v>
      </c>
      <c r="G25" s="19">
        <v>200.0</v>
      </c>
      <c r="H25" s="19">
        <v>200.0</v>
      </c>
      <c r="I25" s="19">
        <v>200.0</v>
      </c>
      <c r="J25" s="19">
        <v>200.0</v>
      </c>
      <c r="K25" s="19">
        <v>200.0</v>
      </c>
      <c r="L25" s="19">
        <v>200.0</v>
      </c>
      <c r="M25" s="19">
        <v>200.0</v>
      </c>
      <c r="N25" s="19">
        <v>200.0</v>
      </c>
      <c r="O25" s="19">
        <v>200.0</v>
      </c>
      <c r="P25" s="20">
        <f t="shared" si="2"/>
        <v>2400</v>
      </c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3.5" customHeight="1">
      <c r="A26" s="7"/>
      <c r="B26" s="22" t="s">
        <v>35</v>
      </c>
      <c r="C26" s="23"/>
      <c r="D26" s="24">
        <v>200.0</v>
      </c>
      <c r="E26" s="24">
        <v>200.0</v>
      </c>
      <c r="F26" s="24">
        <v>200.0</v>
      </c>
      <c r="G26" s="24">
        <v>200.0</v>
      </c>
      <c r="H26" s="24">
        <v>200.0</v>
      </c>
      <c r="I26" s="24">
        <v>200.0</v>
      </c>
      <c r="J26" s="24">
        <v>200.0</v>
      </c>
      <c r="K26" s="24">
        <v>200.0</v>
      </c>
      <c r="L26" s="24">
        <v>200.0</v>
      </c>
      <c r="M26" s="24">
        <v>200.0</v>
      </c>
      <c r="N26" s="24">
        <v>200.0</v>
      </c>
      <c r="O26" s="24">
        <v>200.0</v>
      </c>
      <c r="P26" s="36">
        <f t="shared" si="2"/>
        <v>2400</v>
      </c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3.5" customHeight="1">
      <c r="A27" s="7"/>
      <c r="B27" s="26" t="s">
        <v>36</v>
      </c>
      <c r="C27" s="27"/>
      <c r="D27" s="28">
        <f t="shared" ref="D27:O27" si="4">SUM(D17:D26)</f>
        <v>51600</v>
      </c>
      <c r="E27" s="28">
        <f t="shared" si="4"/>
        <v>51600</v>
      </c>
      <c r="F27" s="28">
        <f t="shared" si="4"/>
        <v>51600</v>
      </c>
      <c r="G27" s="28">
        <f t="shared" si="4"/>
        <v>51600</v>
      </c>
      <c r="H27" s="28">
        <f t="shared" si="4"/>
        <v>51600</v>
      </c>
      <c r="I27" s="28">
        <f t="shared" si="4"/>
        <v>51600</v>
      </c>
      <c r="J27" s="28">
        <f t="shared" si="4"/>
        <v>51600</v>
      </c>
      <c r="K27" s="28">
        <f t="shared" si="4"/>
        <v>51600</v>
      </c>
      <c r="L27" s="28">
        <f t="shared" si="4"/>
        <v>51600</v>
      </c>
      <c r="M27" s="28">
        <f t="shared" si="4"/>
        <v>51600</v>
      </c>
      <c r="N27" s="28">
        <f t="shared" si="4"/>
        <v>51600</v>
      </c>
      <c r="O27" s="28">
        <f t="shared" si="4"/>
        <v>51600</v>
      </c>
      <c r="P27" s="29">
        <f t="shared" si="2"/>
        <v>619200</v>
      </c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3.5" customHeight="1">
      <c r="A28" s="7"/>
      <c r="B28" s="26" t="s">
        <v>37</v>
      </c>
      <c r="C28" s="27"/>
      <c r="D28" s="28">
        <f t="shared" ref="D28:O28" si="5">D10-D15-D27</f>
        <v>48400</v>
      </c>
      <c r="E28" s="28">
        <f t="shared" si="5"/>
        <v>48400</v>
      </c>
      <c r="F28" s="28">
        <f t="shared" si="5"/>
        <v>48400</v>
      </c>
      <c r="G28" s="28">
        <f t="shared" si="5"/>
        <v>48400</v>
      </c>
      <c r="H28" s="28">
        <f t="shared" si="5"/>
        <v>48400</v>
      </c>
      <c r="I28" s="28">
        <f t="shared" si="5"/>
        <v>48400</v>
      </c>
      <c r="J28" s="28">
        <f t="shared" si="5"/>
        <v>48400</v>
      </c>
      <c r="K28" s="28">
        <f t="shared" si="5"/>
        <v>48400</v>
      </c>
      <c r="L28" s="28">
        <f t="shared" si="5"/>
        <v>48400</v>
      </c>
      <c r="M28" s="28">
        <f t="shared" si="5"/>
        <v>48400</v>
      </c>
      <c r="N28" s="28">
        <f t="shared" si="5"/>
        <v>48400</v>
      </c>
      <c r="O28" s="28">
        <f t="shared" si="5"/>
        <v>48400</v>
      </c>
      <c r="P28" s="29">
        <f t="shared" si="2"/>
        <v>580800</v>
      </c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3.5" customHeight="1">
      <c r="A29" s="7"/>
      <c r="B29" s="37" t="s">
        <v>38</v>
      </c>
      <c r="C29" s="38"/>
      <c r="D29" s="39">
        <v>4000.0</v>
      </c>
      <c r="E29" s="39">
        <v>4000.0</v>
      </c>
      <c r="F29" s="39">
        <v>4000.0</v>
      </c>
      <c r="G29" s="39">
        <v>4000.0</v>
      </c>
      <c r="H29" s="39">
        <v>4000.0</v>
      </c>
      <c r="I29" s="39">
        <v>4000.0</v>
      </c>
      <c r="J29" s="39">
        <v>4000.0</v>
      </c>
      <c r="K29" s="39">
        <v>4000.0</v>
      </c>
      <c r="L29" s="39">
        <v>4000.0</v>
      </c>
      <c r="M29" s="39">
        <v>4000.0</v>
      </c>
      <c r="N29" s="39">
        <v>4000.0</v>
      </c>
      <c r="O29" s="39">
        <v>4000.0</v>
      </c>
      <c r="P29" s="40">
        <f t="shared" si="2"/>
        <v>48000</v>
      </c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3.5" customHeight="1">
      <c r="A30" s="7"/>
      <c r="B30" s="22" t="s">
        <v>39</v>
      </c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35" t="str">
        <f t="shared" si="2"/>
        <v/>
      </c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3.5" customHeight="1">
      <c r="A31" s="7"/>
      <c r="B31" s="26" t="s">
        <v>40</v>
      </c>
      <c r="C31" s="27"/>
      <c r="D31" s="28">
        <f t="shared" ref="D31:O31" si="6">D28+D29-D30</f>
        <v>52400</v>
      </c>
      <c r="E31" s="28">
        <f t="shared" si="6"/>
        <v>52400</v>
      </c>
      <c r="F31" s="28">
        <f t="shared" si="6"/>
        <v>52400</v>
      </c>
      <c r="G31" s="28">
        <f t="shared" si="6"/>
        <v>52400</v>
      </c>
      <c r="H31" s="28">
        <f t="shared" si="6"/>
        <v>52400</v>
      </c>
      <c r="I31" s="28">
        <f t="shared" si="6"/>
        <v>52400</v>
      </c>
      <c r="J31" s="28">
        <f t="shared" si="6"/>
        <v>52400</v>
      </c>
      <c r="K31" s="28">
        <f t="shared" si="6"/>
        <v>52400</v>
      </c>
      <c r="L31" s="28">
        <f t="shared" si="6"/>
        <v>52400</v>
      </c>
      <c r="M31" s="28">
        <f t="shared" si="6"/>
        <v>52400</v>
      </c>
      <c r="N31" s="28">
        <f t="shared" si="6"/>
        <v>52400</v>
      </c>
      <c r="O31" s="28">
        <f t="shared" si="6"/>
        <v>52400</v>
      </c>
      <c r="P31" s="29">
        <f t="shared" si="2"/>
        <v>628800</v>
      </c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3.5" customHeight="1">
      <c r="A32" s="7"/>
      <c r="B32" s="41" t="s">
        <v>41</v>
      </c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4" t="str">
        <f t="shared" si="2"/>
        <v/>
      </c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3.5" customHeight="1">
      <c r="A33" s="7"/>
      <c r="B33" s="26" t="s">
        <v>42</v>
      </c>
      <c r="C33" s="27"/>
      <c r="D33" s="28">
        <f t="shared" ref="D33:O33" si="7">D31-D32</f>
        <v>52400</v>
      </c>
      <c r="E33" s="28">
        <f t="shared" si="7"/>
        <v>52400</v>
      </c>
      <c r="F33" s="28">
        <f t="shared" si="7"/>
        <v>52400</v>
      </c>
      <c r="G33" s="28">
        <f t="shared" si="7"/>
        <v>52400</v>
      </c>
      <c r="H33" s="28">
        <f t="shared" si="7"/>
        <v>52400</v>
      </c>
      <c r="I33" s="28">
        <f t="shared" si="7"/>
        <v>52400</v>
      </c>
      <c r="J33" s="28">
        <f t="shared" si="7"/>
        <v>52400</v>
      </c>
      <c r="K33" s="28">
        <f t="shared" si="7"/>
        <v>52400</v>
      </c>
      <c r="L33" s="28">
        <f t="shared" si="7"/>
        <v>52400</v>
      </c>
      <c r="M33" s="28">
        <f t="shared" si="7"/>
        <v>52400</v>
      </c>
      <c r="N33" s="28">
        <f t="shared" si="7"/>
        <v>52400</v>
      </c>
      <c r="O33" s="28">
        <f t="shared" si="7"/>
        <v>52400</v>
      </c>
      <c r="P33" s="29">
        <f t="shared" si="2"/>
        <v>628800</v>
      </c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3.5" customHeight="1">
      <c r="A34" s="7"/>
      <c r="B34" s="45"/>
      <c r="C34" s="45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33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3.5" customHeight="1">
      <c r="A35" s="7"/>
      <c r="B35" s="47"/>
      <c r="C35" s="47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9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3.5" customHeight="1">
      <c r="A36" s="7"/>
      <c r="B36" s="50"/>
      <c r="C36" s="50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3.5" customHeight="1">
      <c r="A37" s="7"/>
      <c r="B37" s="9"/>
      <c r="C37" s="47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9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3.5" customHeight="1">
      <c r="A38" s="7"/>
      <c r="B38" s="9"/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2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3.5" customHeight="1">
      <c r="A39" s="7"/>
      <c r="B39" s="53" t="s">
        <v>43</v>
      </c>
      <c r="C39" s="47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9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3.5" customHeight="1">
      <c r="A40" s="7"/>
      <c r="B40" s="54" t="s">
        <v>44</v>
      </c>
      <c r="C40" s="47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9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3.5" customHeight="1">
      <c r="A41" s="55"/>
      <c r="B41" s="56"/>
      <c r="C41" s="56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8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4.2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4.2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4.2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4.2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4.2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4.2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4.2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4.2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4.2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4.2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4.2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4.2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4.2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4.2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4.2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4.2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4.2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4.2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4.2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4.2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4.2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4.2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4.2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4.2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4.2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4.2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4.2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4.2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4.2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4.2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4.2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4.2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4.2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4.2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4.2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4.2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4.2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4.2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4.2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4.2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4.2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4.2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4.2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4.2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4.2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4.2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4.2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4.2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4.2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4.2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4.2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4.2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4.2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4.2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4.2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4.2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4.2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4.2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4.2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4.2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4.2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4.2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4.2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4.2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4.2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4.2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4.2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4.2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4.2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4.2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4.2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4.2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4.2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4.2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4.2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4.2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4.2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4.2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4.2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4.2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4.2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4.2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4.2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4.2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4.2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4.2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4.2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4.2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4.2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4.2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4.2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4.2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4.2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4.2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4.2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4.2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4.2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4.2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4.2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4.2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4.2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4.2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4.2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4.2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4.2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4.2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4.2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4.2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4.2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4.2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4.2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4.2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4.2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4.2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4.2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4.2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4.2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4.2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4.2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4.2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4.2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4.2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4.2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4.2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4.2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4.2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4.2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4.2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4.2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4.2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4.2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4.2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4.2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4.2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4.2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4.2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4.2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4.2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4.2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4.2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4.2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4.2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4.2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4.2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4.2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4.2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4.2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4.2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4.2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4.2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4.2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4.2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4.2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4.2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4.2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4.2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4.2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4.2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4.2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4.2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4.2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4.2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4.2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4.2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4.2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4.2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4.2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4.2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4.2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4.2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4.2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4.2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4.2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4.2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4.2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4.2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4.2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4.2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4.2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4.2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4.2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4.2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4.2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4.2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4.2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4.2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4.2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4.2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4.2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4.2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4.2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4.2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4.2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4.2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4.2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4.2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4.2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4.2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4.2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4.2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4.2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4.2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4.2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4.2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4.2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4.2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4.2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4.2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4.2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4.2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4.2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4.2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4.2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4.2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4.2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4.2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4.2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4.2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4.2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4.2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4.2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4.2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4.2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4.2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4.2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4.2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4.2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4.2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4.2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4.2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4.2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4.2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4.2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4.2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4.2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4.2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4.2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4.2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4.2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4.2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4.2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4.2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4.2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4.2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4.2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4.2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4.2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4.2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4.2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4.2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4.2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4.2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4.2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4.2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4.2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4.2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4.2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4.2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4.2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4.2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4.2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4.2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4.2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4.2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4.2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4.2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4.2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4.2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4.2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4.2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4.2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4.2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4.2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4.2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4.2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4.2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4.2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4.2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4.2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4.2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4.2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4.2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4.2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4.2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4.2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4.2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4.2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4.2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4.2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4.2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4.2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4.2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4.2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4.2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4.2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4.2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4.2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4.2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4.2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4.2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4.2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4.2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4.2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4.2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4.2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4.2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4.2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4.2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4.2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4.2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4.2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4.2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4.2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4.2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4.2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4.2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4.2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4.2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4.2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4.2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4.2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4.2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4.2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4.2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4.2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4.2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4.2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4.2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4.2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4.2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4.2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4.2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4.2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4.2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4.2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4.2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4.2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4.2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4.2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4.2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4.2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4.2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4.2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4.2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4.2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4.2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4.2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4.2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4.2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4.2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4.2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4.2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4.2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4.2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4.2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4.2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4.2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4.2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4.2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4.2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4.2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4.2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4.2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4.2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4.2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4.2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4.2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4.2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4.2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4.2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4.2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4.2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4.2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4.2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4.2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4.2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4.2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4.2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4.2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4.2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4.2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4.2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4.2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4.2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4.2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4.2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4.2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4.2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4.2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4.2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4.2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4.2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4.2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4.2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4.2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4.2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4.2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4.2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4.2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4.2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4.2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4.2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4.2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4.2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4.2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4.2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4.2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4.2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4.2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4.2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4.2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4.2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4.2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4.2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4.2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4.2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4.2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4.2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4.2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4.2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4.2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4.2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4.2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4.2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4.2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4.2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4.2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4.2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4.2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4.2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4.2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4.2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4.2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4.2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4.2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4.2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4.2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4.2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4.2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4.2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4.2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4.2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4.2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4.2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4.2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4.2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4.2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4.2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4.2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4.2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4.2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4.2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4.2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4.2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4.2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4.2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4.2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4.2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4.2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4.2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4.2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4.2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4.2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4.2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4.2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4.2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4.2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4.2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4.2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4.2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4.2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4.2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4.2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4.2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4.2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4.2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4.2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4.2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4.2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4.2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4.2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4.2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4.2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4.2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4.2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4.2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4.2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4.2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4.2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4.2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4.2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4.2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4.2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4.2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4.2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4.2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4.2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4.2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4.2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4.2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4.2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4.2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4.2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4.2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4.2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4.2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4.2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4.2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4.2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4.2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4.2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4.2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4.2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4.2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4.2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4.2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4.2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4.2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4.2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4.2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4.2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4.2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4.2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4.2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4.2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4.2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4.2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4.2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4.2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4.2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4.2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4.2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4.2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4.2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4.2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4.2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4.2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4.2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4.2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4.2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4.2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4.2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4.2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4.2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4.2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4.2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4.2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4.2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4.2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4.2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4.2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4.2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4.2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4.2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4.2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4.2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4.2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4.2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4.2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4.2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4.2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4.2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4.2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4.2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4.2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4.2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4.2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4.2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4.2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4.2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4.2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4.2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4.2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4.2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4.2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4.2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4.2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4.2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4.2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4.2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4.2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4.2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4.2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4.2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4.2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4.2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4.2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4.2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4.2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4.2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4.2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4.2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4.2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4.2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4.2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4.2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4.2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4.2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4.2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4.2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4.2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4.2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4.2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4.2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4.2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4.2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4.2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4.2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4.2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4.2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4.2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4.2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4.2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4.2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4.2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4.2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4.2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4.2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4.2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4.2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4.2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4.2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4.2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4.2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4.2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4.2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4.2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4.2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4.2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4.2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4.2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4.2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4.2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4.2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4.2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4.2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4.2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4.2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4.2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4.2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4.2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4.2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4.2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4.2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4.2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4.2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4.2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4.2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4.2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4.2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4.2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4.2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4.2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4.2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4.2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4.2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4.2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4.2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4.2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4.2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4.2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4.2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4.2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4.2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4.2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4.2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4.2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4.2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4.2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4.2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4.2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4.2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4.2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4.2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4.2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4.2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4.2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4.2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4.2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4.2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4.2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4.2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4.2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4.2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4.2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4.2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4.2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4.2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4.2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4.2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4.2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4.2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4.2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4.2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4.2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4.2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4.2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4.2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4.2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4.2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4.2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4.2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4.2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4.2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4.2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4.2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4.2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4.2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4.2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4.2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4.2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4.2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4.2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4.2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4.2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4.2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4.2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4.2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4.2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4.2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4.2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4.2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4.2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4.2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4.2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4.2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4.2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4.2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4.2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4.2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4.2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4.2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4.2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4.2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4.2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4.2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4.2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4.2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4.2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4.2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4.2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4.2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4.2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4.2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4.2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4.2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4.2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4.2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4.2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4.2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4.2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4.2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4.2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4.2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4.2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4.2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4.2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4.2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4.2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4.2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4.2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4.2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4.2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4.2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4.2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4.2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4.2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4.2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4.2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4.2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4.2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4.2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4.2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4.2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4.2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4.2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4.2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4.2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4.2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4.2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4.2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4.2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4.2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4.2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4.2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4.2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4.2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4.2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4.2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4.2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4.2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4.2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4.2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4.2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4.2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4.2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4.2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4.2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4.2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4.2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4.2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4.2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4.2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4.2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4.2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4.2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4.2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4.2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4.2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4.2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4.2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4.2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4.2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4.2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4.2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4.2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4.2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4.2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4.2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4.2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4.2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4.2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4.2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4.2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4.2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4.2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4.2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4.2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4.2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4.2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4.2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4.2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4.2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4.2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4.2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4.2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4.2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4.2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4.2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4.2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4.2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4.2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4.2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4.2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4.2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4.2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4.2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4.2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4.2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4.2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4.2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4.2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4.2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4.2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4.2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4.2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4.2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4.2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4.2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4.2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4.2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4.2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4.2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4.2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4.2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4.2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4.2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4.2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4.2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4.2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4.2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4.2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4.2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4.2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4.2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4.2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4.2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4.2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4.2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4.2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4.2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4.2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4.2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4.2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4.2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4.2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4.2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4.2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4.2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4.2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4.2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4.2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4.2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4.2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4.2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4.2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4.2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4.2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4.2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4.2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4.2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4.2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4.2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4.2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4.2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4.2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4.2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4.2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4.2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4.2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4.2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4.2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4.2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4.2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4.2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4.2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4.2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4.2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4.2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4.2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4.2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4.2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4.2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4.2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4.2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4.2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4.2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4.2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4.2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4.2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4.2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4.2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4.2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4.2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4.2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4.2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4.2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4.2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4.2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4.2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4.2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4.2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4.2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4.2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4.2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4.2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4.2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4.2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4.2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4.2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4.2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4.2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4.2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4.2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4.2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4.2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4.2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4.2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4.2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hyperlinks>
    <hyperlink r:id="rId1" ref="B40"/>
  </hyperlinks>
  <printOptions/>
  <pageMargins bottom="0.75" footer="0.0" header="0.0" left="0.7" right="0.7" top="0.75"/>
  <pageSetup orientation="portrait"/>
  <headerFooter>
    <oddFooter>&amp;C000000&amp;P</oddFooter>
  </headerFooter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